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40740" yWindow="2400" windowWidth="23256" windowHeight="13116"/>
  </bookViews>
  <sheets>
    <sheet name="Pomôcky" sheetId="1" r:id="rId1"/>
    <sheet name="List2" sheetId="2" r:id="rId2"/>
    <sheet name="List3" sheetId="3" r:id="rId3"/>
  </sheets>
  <calcPr calcId="145621"/>
</workbook>
</file>

<file path=xl/calcChain.xml><?xml version="1.0" encoding="utf-8"?>
<calcChain xmlns="http://schemas.openxmlformats.org/spreadsheetml/2006/main">
  <c r="I43" i="1" l="1"/>
  <c r="J43" i="1" s="1"/>
  <c r="H43" i="1"/>
  <c r="I42" i="1"/>
  <c r="J42" i="1" s="1"/>
  <c r="H42" i="1"/>
  <c r="I41" i="1"/>
  <c r="J41" i="1" s="1"/>
  <c r="H41" i="1"/>
  <c r="I40" i="1"/>
  <c r="J40" i="1" s="1"/>
  <c r="H40" i="1"/>
  <c r="I39" i="1"/>
  <c r="J39" i="1" s="1"/>
  <c r="H39" i="1"/>
  <c r="I38" i="1"/>
  <c r="J38" i="1" s="1"/>
  <c r="H38" i="1"/>
  <c r="I37" i="1"/>
  <c r="J37" i="1" s="1"/>
  <c r="H37" i="1"/>
  <c r="I36" i="1"/>
  <c r="J36" i="1" s="1"/>
  <c r="H36" i="1"/>
  <c r="I35" i="1"/>
  <c r="J35" i="1" s="1"/>
  <c r="H35" i="1"/>
  <c r="H34" i="1"/>
  <c r="I34" i="1"/>
  <c r="J34" i="1" s="1"/>
  <c r="A35" i="1"/>
  <c r="A36" i="1" s="1"/>
  <c r="A37" i="1" s="1"/>
  <c r="A38" i="1" s="1"/>
  <c r="A39" i="1" s="1"/>
  <c r="A40" i="1" s="1"/>
  <c r="A41" i="1" s="1"/>
  <c r="A42" i="1" s="1"/>
  <c r="A43" i="1" s="1"/>
  <c r="I46" i="1" l="1"/>
  <c r="I44" i="1" l="1"/>
  <c r="I45" i="1" s="1"/>
</calcChain>
</file>

<file path=xl/sharedStrings.xml><?xml version="1.0" encoding="utf-8"?>
<sst xmlns="http://schemas.openxmlformats.org/spreadsheetml/2006/main" count="62" uniqueCount="52">
  <si>
    <t>PJ</t>
  </si>
  <si>
    <t>MJ</t>
  </si>
  <si>
    <t>JC bez
DPH</t>
  </si>
  <si>
    <t>JC s DPH</t>
  </si>
  <si>
    <t>Celková
cena s DPH</t>
  </si>
  <si>
    <t>Celková cena bez DPH</t>
  </si>
  <si>
    <t>ks</t>
  </si>
  <si>
    <t>č.p.</t>
  </si>
  <si>
    <t xml:space="preserve">Názov položky </t>
  </si>
  <si>
    <t>Názov predmetu zákazky:</t>
  </si>
  <si>
    <t>Slovník spoločného obstarávania ( Kód CPV):</t>
  </si>
  <si>
    <t>Obchodný názov:</t>
  </si>
  <si>
    <t>Sídlo:</t>
  </si>
  <si>
    <t>IČO:</t>
  </si>
  <si>
    <t>DIČ:</t>
  </si>
  <si>
    <t>IČ DPH:</t>
  </si>
  <si>
    <t>platca / neplatca DPH</t>
  </si>
  <si>
    <t>Kontaktná osoba:</t>
  </si>
  <si>
    <t>Telefón:</t>
  </si>
  <si>
    <t>e-mail:</t>
  </si>
  <si>
    <t>predpokladaná doba dodania:</t>
  </si>
  <si>
    <t>.................................................................................................</t>
  </si>
  <si>
    <t>DPH spolu:</t>
  </si>
  <si>
    <t>Celková cena bez DPH:</t>
  </si>
  <si>
    <t>Celková cena s DPH:</t>
  </si>
  <si>
    <t>učebné pomôcky - IKT</t>
  </si>
  <si>
    <t>Základná škola s materskou školou Lemešany, Lemešany 154, 082 03 Lemešany, IČO: 37876988
,,Zvýšenie kvality výchovno-vzdelávacieho procesu na základnej škole v Lemešanoch“</t>
  </si>
  <si>
    <t>notebook</t>
  </si>
  <si>
    <t>Interaktívny projektor</t>
  </si>
  <si>
    <t xml:space="preserve">software pre interaktivnu tabulu </t>
  </si>
  <si>
    <t>Konzola k projektoru</t>
  </si>
  <si>
    <t>Keramická tabuľa 240x120cm</t>
  </si>
  <si>
    <t>Office Kancelársky balík</t>
  </si>
  <si>
    <t>Digitálny fotoaparát</t>
  </si>
  <si>
    <t xml:space="preserve">tablet s GPS </t>
  </si>
  <si>
    <t>set software a hardware na tvorbu vlastnych animacii pre deti</t>
  </si>
  <si>
    <r>
      <t xml:space="preserve">Office Kancelársky balík spoločnosti Microsoft alebo ekvivalent - softvérový balík programov, obsahujúci programy na vykonávanie bežných kancelárskych činností.Obsahuje programy pre tvorbu dokumentov, spracovanie tabuliek, prezentácií a program na spracovanie posty , organizér a program na správu poznámok, trvalá licencia, najnošia dostupná licencia formou multilicencie 
</t>
    </r>
    <r>
      <rPr>
        <b/>
        <sz val="12"/>
        <color theme="1"/>
        <rFont val="Calibri"/>
        <family val="2"/>
        <charset val="238"/>
        <scheme val="minor"/>
      </rPr>
      <t>Inštalácia konfigurácia na mieste</t>
    </r>
  </si>
  <si>
    <t xml:space="preserve">Učebné pomôcky k projektu ,,Zvýšenie kvality výchovno-vzdelávacieho procesu na základnej škole v Lemešanoch“
- 2.1.1. zariadenie a vybavenie (bežný výdavok) učebné pomôcky - IKT </t>
  </si>
  <si>
    <t>1 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</si>
  <si>
    <r>
      <t>Dátum, meno, priezvisko, Podpis (prípadne pečiatka)</t>
    </r>
    <r>
      <rPr>
        <b/>
        <vertAlign val="superscript"/>
        <sz val="12"/>
        <rFont val="Arial"/>
        <family val="2"/>
        <charset val="238"/>
      </rPr>
      <t>1</t>
    </r>
    <r>
      <rPr>
        <b/>
        <sz val="12"/>
        <rFont val="Arial"/>
        <family val="2"/>
        <charset val="238"/>
      </rPr>
      <t>:</t>
    </r>
  </si>
  <si>
    <t>minimálna špecifikácia</t>
  </si>
  <si>
    <t>Konkrétny návrh plnenia</t>
  </si>
  <si>
    <t xml:space="preserve">39162200-7  Učebné pomôcky a zariadenia, 30191200-6 Spätné projektory,   38652120-7 Videoprojektory, 30213100-6 Prenosné počítače, 30213300-8 Stolový počítač </t>
  </si>
  <si>
    <r>
      <t xml:space="preserve">Minimálne parametre, alebo ekvivalent:
- 3 x vizualizér 2MP, ohybne rameno, jednoduche pripojenie pmocou usb 2.0, 360 stupnova rotacia, manulane zaostrovanie 
- 12 x licencia anim. Programu - Softvér  navrhnutý špeciálne pre vzdelávacie účely  a je vhodný pre všetky vekové kategórie
snimanie sceny s moznostou onion skining, volba FPS, minimalne dve audio stopy, moznost nahravania vlastneho zvuku, uprava hlasitosti a skratenia audio stopy, funkcia casoveho snimania, manazment casovej osi (reverzny chod snimok, zoskupovanie snimok, uprava dlzky jednej snimky)
editovanie snimok (vlozenie tvaru, textu )
- 6 x kniha animácie - obsahuje postup roznych typov animacii zaujimavou formou vhodnou pre deti v slovenskom jazyku spolu s obrazkami 
- 6 x animačná scéna
- 2 x lampa osvetľujúca scénu z roznych stran 
</t>
    </r>
    <r>
      <rPr>
        <b/>
        <sz val="12"/>
        <color theme="1"/>
        <rFont val="Calibri"/>
        <family val="2"/>
        <charset val="238"/>
        <scheme val="minor"/>
      </rPr>
      <t>Inštalácia konfigurácia na mieste</t>
    </r>
  </si>
  <si>
    <r>
      <t xml:space="preserve">Minimálne parametre, alebo ekvivalent:
procesor min pocet bodov podla cpbenchmark.net 4550 bodov 
ram ddr4 min. 4GB , HDD min. 1TB, min. 14,5" max. 15,6" FHD display, graficka karta min 900 bodov podla  www.videocardbenchmark.net, windows 10 OS, USB 3.1, WiFi ac, Bluetooth, LAN, HDMI, VGA touchpad, webkamera, cítacka SD kariet, numerická klávesnica, zaruka min. 3 roky
</t>
    </r>
    <r>
      <rPr>
        <b/>
        <sz val="12"/>
        <color theme="1"/>
        <rFont val="Calibri"/>
        <family val="2"/>
        <charset val="238"/>
        <scheme val="minor"/>
      </rPr>
      <t>Inštalácia konfigurácia na mieste</t>
    </r>
  </si>
  <si>
    <r>
      <t xml:space="preserve">Minimálne parametre, alebo ekvivalent:
Interaktívny projektor
Svetlosť farieb aj bielej min.  3000 Lumen max 4100  Lumen
Rozlíšenie  min. WXGA, 1280 x 800, 16:10  
Pomer strán obrazu  16:10  
Kontrast  min. 15 000 : 1  
životnosť min. 5.000 h Životnosť, 10.000 h Životnosť (v režime šetrenia energiou)  
Lichobežníková korekcia
Projekčná vzdialenosť Širokouhlé min. od  0,5 m 
Zaostrenie  Manual  
Odchýlka min. 9 : 1 max. 10 : 1 
Pripojiteľnosť 
Funkcia USB displeja  4 in 1: Image / Mouse / Sound / Interactivity  
</t>
    </r>
    <r>
      <rPr>
        <b/>
        <sz val="12"/>
        <color theme="1"/>
        <rFont val="Calibri"/>
        <family val="2"/>
        <charset val="238"/>
        <scheme val="minor"/>
      </rPr>
      <t>Montáž, inštalačný materiál, kalibrácia</t>
    </r>
  </si>
  <si>
    <r>
      <t xml:space="preserve">Minimálne parametre, alebo ekvivalent:
slovenská lokalizícia softvéru
možnosť využiť databázu materiálov na www.prometheanplanet.com
využitie rôznorodých médií - videí, animácií, simulácií, pozadí, obrázkov, zvukov a odkazov
program obsahuje  dokonalé nástroje, pomocou ktorých je veľmi ľahké zachytiť Učiteľovu predstavu o postupe výučby a zobraziť ju v zaujímavej dynamickej forme. ovládanie prehľadné a využitie univerzálne. ActivInspire prináša inšpirujúce nástroje pre tých najmladších, ale tiež komplexné modely pre tých, ktorí stoja na prahu dospelosti. Využitie rôznorodých médií od videí, animácií, simulácií, pozadí, obrázkov, zvukov a odkazov vytvára motivujúce prostredie pre každého vyučujúceho.  obsahuje celý rad funkčných nástrojov, ako je pravítko, hracie kocky, stopky a rozpoznávanie tvarov, ktoré pomáhajú učiteľom od samotného začiatku pracovať dynamicky a zaujímavo. S tisíckami dostupných výučbových zdrojov, ktoré učitelia zdieľajú medzi sebou, je k dispozícii nástroj ako urobiť vzdelávací proces zaujímavejším a inspirativnějším. 
</t>
    </r>
    <r>
      <rPr>
        <b/>
        <sz val="12"/>
        <color theme="1"/>
        <rFont val="Calibri"/>
        <family val="2"/>
        <charset val="238"/>
        <scheme val="minor"/>
      </rPr>
      <t>Inštalácia konfigurácia na mieste</t>
    </r>
  </si>
  <si>
    <r>
      <t xml:space="preserve">Minimálne parametre, alebo ekvivalent:
Farba	Biela
Doplňujúce informácie	 •  Držiak na stenu pre ultra krátku vzdialnosť
 •  Nastaviteľná dĺžka: min. 65 - 110 cm
 •  Sklon +/- 42°
 •  Bočný náklon +/- 42°
 •  Najväčšia vzdialenosť medzi otvormi pre projektor min. 30cm
 •   hmotnosť projektora do 12 kg
 •  Teleskop
</t>
    </r>
    <r>
      <rPr>
        <b/>
        <sz val="12"/>
        <color theme="1"/>
        <rFont val="Calibri"/>
        <family val="2"/>
        <charset val="238"/>
        <scheme val="minor"/>
      </rPr>
      <t>Inštalácia na mieste</t>
    </r>
  </si>
  <si>
    <r>
      <t xml:space="preserve">Minimálne parametre, alebo ekvivalent:
Tabuľa s keramickou úpravou povrchu odolná voči poškriabaniu. Magnetický povrch vhodný pre popisovanie za sucha stierateľnými popisovačmi. Dodávaná s montážnou sadou,  hliníkovou odkladacou lištou a popisovačom,povrch biely. Možno zavesiť na šírku alebo na výšku. Konštrukcia s tvrdým a oteruvzdorným povrchom (vhodné pre školy).
Súčasti: stojan, magnety, fixy, stierky, čističe magnetický držiak fixiek.
Rozmery: min. 120x240 cm max. 150x300 cm - použiteľná vo veľkej triede
</t>
    </r>
    <r>
      <rPr>
        <b/>
        <sz val="12"/>
        <color theme="1"/>
        <rFont val="Calibri"/>
        <family val="2"/>
        <charset val="238"/>
        <scheme val="minor"/>
      </rPr>
      <t>Inštalácia konfigurácia na mieste</t>
    </r>
  </si>
  <si>
    <r>
      <t xml:space="preserve">Minimálne parametre, alebo ekvivalent:
Procesor - počet jadier: 4
RAM [MB]: min.2GB 
Vnútorná pamäť [GB]: min. 16
Pamäťové karty: microSD 
Displej: TFT LCD
Uhlopriečka displeja [palce]: min. 7" max 10"
Rozlíšenie [pix]:min. WXGA
Konektivita: MicroUSB (7pin), 3.5mm Ear jack
Wi-Fi, BT, USB2.0, GPS
foto min. 5.0MP AF + 2.0MP
Typ batérie: Li-Ion
Kapacita batérie [mAh]: min.4,000 mAh
</t>
    </r>
    <r>
      <rPr>
        <b/>
        <sz val="12"/>
        <color theme="1"/>
        <rFont val="Calibri"/>
        <family val="2"/>
        <charset val="238"/>
        <scheme val="minor"/>
      </rPr>
      <t>Inštalácia konfigurácia na mieste</t>
    </r>
    <r>
      <rPr>
        <sz val="12"/>
        <color theme="1"/>
        <rFont val="Calibri"/>
        <family val="2"/>
        <charset val="238"/>
        <scheme val="minor"/>
      </rPr>
      <t xml:space="preserve">
</t>
    </r>
  </si>
  <si>
    <t xml:space="preserve">Minimálne parametre, alebo ekvivalent:
Rozlíšenie snímača:min. 20MPix max 40Mpix; 
Optický zoom min. 20x max 50x
Rozlíšenie videa:min. 1080p Full HD;
Typ pamäťovej karty:SD;  Rozhranie:USB, HDMI; makro; JPEG, </t>
  </si>
  <si>
    <r>
      <t xml:space="preserve">Minimálne parametre, alebo ekvivalent:
procesor min pocet bodov podla cpbenchmark.net 7000 bodov 
ram ddr4 8GB , HDD 1TB 15,6" FHD display, graficka karta min 900 bodov podla  www.videocardbenchmark.net, windows 10 OS, USB 3.1, WiFi ac, Bluetooth, LAN, HDMI, VGA touchpad, webkamera, cítacka SD kariet, numerická klávesnica, zaruka min. 3 roky 
</t>
    </r>
    <r>
      <rPr>
        <b/>
        <sz val="12"/>
        <color theme="1"/>
        <rFont val="Calibri"/>
        <family val="2"/>
        <charset val="238"/>
        <scheme val="minor"/>
      </rPr>
      <t>Inštalácia konfigurácia na mieste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</si>
</sst>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1]"/>
    <numFmt numFmtId="165" formatCode="[$-41B]General"/>
    <numFmt numFmtId="166" formatCode="###0;###0"/>
    <numFmt numFmtId="167" formatCode="#,##0.00\ &quot;€&quot;"/>
  </numFmts>
  <fonts count="24" x14ac:knownFonts="1">
    <font>
      <sz val="10"/>
      <name val="Arial CE"/>
      <charset val="238"/>
    </font>
    <font>
      <sz val="11"/>
      <color indexed="8"/>
      <name val="Calibri"/>
      <family val="2"/>
      <charset val="238"/>
    </font>
    <font>
      <u/>
      <sz val="7.5"/>
      <color indexed="12"/>
      <name val="Arial CE"/>
      <charset val="238"/>
    </font>
    <font>
      <sz val="10"/>
      <name val="Arial"/>
      <family val="2"/>
      <charset val="238"/>
    </font>
    <font>
      <sz val="11"/>
      <name val="Arial"/>
      <family val="2"/>
      <charset val="238"/>
    </font>
    <font>
      <b/>
      <sz val="10"/>
      <color indexed="10"/>
      <name val="Arial"/>
      <family val="2"/>
      <charset val="238"/>
    </font>
    <font>
      <b/>
      <sz val="12"/>
      <name val="Arial"/>
      <family val="2"/>
      <charset val="238"/>
    </font>
    <font>
      <b/>
      <sz val="10"/>
      <name val="Arial"/>
      <family val="2"/>
      <charset val="238"/>
    </font>
    <font>
      <u/>
      <sz val="7.5"/>
      <color indexed="12"/>
      <name val="Arial"/>
      <family val="2"/>
      <charset val="238"/>
    </font>
    <font>
      <sz val="11"/>
      <name val="Calibri"/>
      <family val="2"/>
      <charset val="238"/>
      <scheme val="minor"/>
    </font>
    <font>
      <sz val="10"/>
      <name val="Calibri"/>
      <family val="2"/>
      <charset val="238"/>
      <scheme val="minor"/>
    </font>
    <font>
      <b/>
      <sz val="16"/>
      <color rgb="FFFF0000"/>
      <name val="Calibri"/>
      <family val="2"/>
      <charset val="238"/>
      <scheme val="minor"/>
    </font>
    <font>
      <b/>
      <sz val="14"/>
      <name val="Calibri"/>
      <family val="2"/>
      <charset val="238"/>
      <scheme val="minor"/>
    </font>
    <font>
      <sz val="12"/>
      <name val="Calibri"/>
      <family val="2"/>
      <charset val="238"/>
      <scheme val="minor"/>
    </font>
    <font>
      <b/>
      <sz val="16"/>
      <name val="Calibri"/>
      <family val="2"/>
      <charset val="238"/>
      <scheme val="minor"/>
    </font>
    <font>
      <b/>
      <sz val="12"/>
      <name val="Calibri"/>
      <family val="2"/>
      <charset val="238"/>
      <scheme val="minor"/>
    </font>
    <font>
      <sz val="12"/>
      <color theme="1"/>
      <name val="Calibri"/>
      <family val="2"/>
      <charset val="238"/>
      <scheme val="minor"/>
    </font>
    <font>
      <b/>
      <sz val="12"/>
      <color theme="1"/>
      <name val="Calibri"/>
      <family val="2"/>
      <charset val="238"/>
      <scheme val="minor"/>
    </font>
    <font>
      <sz val="16"/>
      <name val="Calibri"/>
      <family val="2"/>
      <charset val="238"/>
      <scheme val="minor"/>
    </font>
    <font>
      <i/>
      <sz val="16"/>
      <name val="Calibri"/>
      <family val="2"/>
      <charset val="238"/>
      <scheme val="minor"/>
    </font>
    <font>
      <sz val="16"/>
      <name val="Arial"/>
      <family val="2"/>
      <charset val="238"/>
    </font>
    <font>
      <b/>
      <u/>
      <sz val="16"/>
      <name val="Calibri"/>
      <family val="2"/>
      <charset val="238"/>
      <scheme val="minor"/>
    </font>
    <font>
      <b/>
      <sz val="14"/>
      <color theme="1"/>
      <name val="Calibri"/>
      <family val="2"/>
      <charset val="238"/>
      <scheme val="minor"/>
    </font>
    <font>
      <b/>
      <vertAlign val="superscript"/>
      <sz val="12"/>
      <name val="Arial"/>
      <family val="2"/>
      <charset val="238"/>
    </font>
  </fonts>
  <fills count="5">
    <fill>
      <patternFill patternType="none"/>
    </fill>
    <fill>
      <patternFill patternType="gray125"/>
    </fill>
    <fill>
      <patternFill patternType="solid">
        <fgColor indexed="42"/>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8"/>
      </bottom>
      <diagonal/>
    </border>
    <border>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165" fontId="1" fillId="0" borderId="0"/>
    <xf numFmtId="0" fontId="2" fillId="0" borderId="0" applyNumberFormat="0" applyFill="0" applyBorder="0" applyAlignment="0" applyProtection="0">
      <alignment vertical="top"/>
      <protection locked="0"/>
    </xf>
  </cellStyleXfs>
  <cellXfs count="65">
    <xf numFmtId="0" fontId="0" fillId="0" borderId="0" xfId="0"/>
    <xf numFmtId="0" fontId="3" fillId="0" borderId="0" xfId="0" applyFont="1" applyAlignment="1">
      <alignment horizontal="center"/>
    </xf>
    <xf numFmtId="0" fontId="3" fillId="0" borderId="0" xfId="0" applyFont="1"/>
    <xf numFmtId="0" fontId="4" fillId="0" borderId="0" xfId="0" applyFont="1" applyAlignment="1">
      <alignment horizontal="center"/>
    </xf>
    <xf numFmtId="0" fontId="5" fillId="0" borderId="0" xfId="0" applyFont="1" applyAlignment="1">
      <alignment horizontal="center"/>
    </xf>
    <xf numFmtId="0" fontId="7" fillId="0" borderId="0" xfId="0" applyFont="1"/>
    <xf numFmtId="0" fontId="5" fillId="0" borderId="0" xfId="0" applyFont="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8" fillId="0" borderId="0" xfId="3" applyFont="1" applyAlignment="1" applyProtection="1"/>
    <xf numFmtId="0" fontId="6" fillId="0" borderId="0" xfId="0" applyFont="1" applyAlignment="1">
      <alignment horizontal="center" wrapText="1"/>
    </xf>
    <xf numFmtId="0" fontId="10" fillId="0" borderId="0" xfId="0" applyFont="1" applyAlignment="1">
      <alignment horizontal="center"/>
    </xf>
    <xf numFmtId="0" fontId="11" fillId="0" borderId="0" xfId="0" applyFont="1"/>
    <xf numFmtId="0" fontId="9" fillId="0" borderId="0" xfId="0" applyFont="1" applyAlignment="1">
      <alignment horizontal="center"/>
    </xf>
    <xf numFmtId="0" fontId="10" fillId="0" borderId="0" xfId="0" applyFont="1"/>
    <xf numFmtId="0" fontId="16" fillId="0" borderId="4" xfId="0" applyFont="1" applyBorder="1" applyAlignment="1">
      <alignment horizontal="center" vertical="center"/>
    </xf>
    <xf numFmtId="0" fontId="17" fillId="0" borderId="1" xfId="0" applyFont="1" applyBorder="1" applyAlignment="1">
      <alignment vertical="center" wrapText="1"/>
    </xf>
    <xf numFmtId="0" fontId="16" fillId="0" borderId="1" xfId="0" applyFont="1" applyBorder="1" applyAlignment="1">
      <alignment vertical="center" wrapText="1"/>
    </xf>
    <xf numFmtId="166" fontId="16" fillId="0" borderId="1" xfId="0" applyNumberFormat="1" applyFont="1" applyBorder="1" applyAlignment="1">
      <alignment horizontal="center" vertical="center" wrapText="1"/>
    </xf>
    <xf numFmtId="0" fontId="16" fillId="0" borderId="5" xfId="0" applyFont="1" applyBorder="1" applyAlignment="1">
      <alignment horizontal="center" vertical="center" wrapText="1"/>
    </xf>
    <xf numFmtId="164" fontId="16" fillId="0" borderId="3" xfId="0" applyNumberFormat="1" applyFont="1" applyBorder="1" applyAlignment="1">
      <alignment vertical="center"/>
    </xf>
    <xf numFmtId="0" fontId="18" fillId="0" borderId="0" xfId="0" applyFont="1"/>
    <xf numFmtId="0" fontId="18" fillId="0" borderId="0" xfId="0" applyFont="1" applyAlignment="1">
      <alignment horizontal="center"/>
    </xf>
    <xf numFmtId="0" fontId="20" fillId="0" borderId="0" xfId="0" applyFont="1"/>
    <xf numFmtId="0" fontId="20" fillId="0" borderId="0" xfId="0" applyFont="1" applyAlignment="1">
      <alignment horizontal="center"/>
    </xf>
    <xf numFmtId="0" fontId="3" fillId="0" borderId="13"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164" fontId="16" fillId="3" borderId="2" xfId="0" applyNumberFormat="1" applyFont="1" applyFill="1" applyBorder="1" applyAlignment="1">
      <alignment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wrapText="1"/>
    </xf>
    <xf numFmtId="0" fontId="13" fillId="4" borderId="8"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4" xfId="0" applyFont="1" applyFill="1" applyBorder="1" applyAlignment="1">
      <alignment horizontal="center" vertical="center"/>
    </xf>
    <xf numFmtId="166" fontId="16" fillId="4" borderId="1" xfId="0" applyNumberFormat="1" applyFont="1" applyFill="1" applyBorder="1" applyAlignment="1">
      <alignment horizontal="center" vertical="center" wrapText="1"/>
    </xf>
    <xf numFmtId="0" fontId="16" fillId="4" borderId="5" xfId="0" applyFont="1" applyFill="1" applyBorder="1" applyAlignment="1">
      <alignment horizontal="center" vertical="center" wrapText="1"/>
    </xf>
    <xf numFmtId="164" fontId="16" fillId="4" borderId="2" xfId="0" applyNumberFormat="1" applyFont="1" applyFill="1" applyBorder="1" applyAlignment="1">
      <alignment vertical="center"/>
    </xf>
    <xf numFmtId="164" fontId="16" fillId="4" borderId="3" xfId="0" applyNumberFormat="1" applyFont="1" applyFill="1" applyBorder="1" applyAlignment="1">
      <alignment vertical="center"/>
    </xf>
    <xf numFmtId="0" fontId="19" fillId="0" borderId="15" xfId="0" applyFont="1" applyBorder="1" applyAlignment="1">
      <alignment horizontal="right" indent="1"/>
    </xf>
    <xf numFmtId="0" fontId="19" fillId="0" borderId="17" xfId="0" applyFont="1" applyBorder="1" applyAlignment="1">
      <alignment horizontal="right" indent="1"/>
    </xf>
    <xf numFmtId="0" fontId="19" fillId="0" borderId="20" xfId="0" applyFont="1" applyBorder="1" applyAlignment="1">
      <alignment horizontal="right" indent="1"/>
    </xf>
    <xf numFmtId="0" fontId="22" fillId="4" borderId="22" xfId="0" applyFont="1" applyFill="1" applyBorder="1" applyAlignment="1">
      <alignment horizontal="center" vertical="center" wrapText="1"/>
    </xf>
    <xf numFmtId="0" fontId="16" fillId="3" borderId="1" xfId="0" applyFont="1" applyFill="1" applyBorder="1" applyAlignment="1">
      <alignment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167" fontId="12" fillId="4" borderId="7" xfId="0" applyNumberFormat="1" applyFont="1" applyFill="1" applyBorder="1" applyAlignment="1">
      <alignment horizontal="center" vertical="center" wrapText="1"/>
    </xf>
    <xf numFmtId="167" fontId="12" fillId="4" borderId="12" xfId="0" applyNumberFormat="1" applyFont="1" applyFill="1" applyBorder="1" applyAlignment="1">
      <alignment horizontal="center" vertical="center" wrapText="1"/>
    </xf>
    <xf numFmtId="0" fontId="3" fillId="0" borderId="0" xfId="0" applyFont="1" applyAlignment="1">
      <alignment horizontal="left" wrapText="1"/>
    </xf>
    <xf numFmtId="0" fontId="14" fillId="3" borderId="16" xfId="0" applyFont="1" applyFill="1" applyBorder="1" applyAlignment="1">
      <alignment horizontal="left" vertical="center" indent="1"/>
    </xf>
    <xf numFmtId="0" fontId="14" fillId="3" borderId="0" xfId="0" applyFont="1" applyFill="1" applyBorder="1" applyAlignment="1">
      <alignment horizontal="left" vertical="center" indent="1"/>
    </xf>
    <xf numFmtId="0" fontId="14" fillId="3" borderId="0" xfId="0" applyFont="1" applyFill="1" applyAlignment="1">
      <alignment horizontal="left" vertical="center" indent="1"/>
    </xf>
    <xf numFmtId="0" fontId="14" fillId="3" borderId="17" xfId="0" applyFont="1" applyFill="1" applyBorder="1" applyAlignment="1">
      <alignment horizontal="left" vertical="center" indent="1"/>
    </xf>
    <xf numFmtId="0" fontId="14" fillId="3" borderId="18" xfId="0" applyFont="1" applyFill="1" applyBorder="1" applyAlignment="1">
      <alignment horizontal="left" vertical="center" indent="1"/>
    </xf>
    <xf numFmtId="0" fontId="14" fillId="3" borderId="19" xfId="0" applyFont="1" applyFill="1" applyBorder="1" applyAlignment="1">
      <alignment horizontal="left" vertical="center" indent="1"/>
    </xf>
    <xf numFmtId="0" fontId="14" fillId="3" borderId="20" xfId="0" applyFont="1" applyFill="1" applyBorder="1" applyAlignment="1">
      <alignment horizontal="left" vertical="center" indent="1"/>
    </xf>
    <xf numFmtId="0" fontId="14" fillId="0" borderId="0" xfId="0" applyFont="1" applyAlignment="1">
      <alignment horizontal="left" wrapText="1"/>
    </xf>
    <xf numFmtId="0" fontId="21" fillId="0" borderId="0" xfId="0" applyFont="1" applyAlignment="1">
      <alignment horizontal="center" wrapText="1"/>
    </xf>
    <xf numFmtId="0" fontId="14" fillId="3" borderId="13" xfId="0" applyFont="1" applyFill="1" applyBorder="1" applyAlignment="1">
      <alignment horizontal="left" vertical="center" indent="1"/>
    </xf>
    <xf numFmtId="0" fontId="14" fillId="3" borderId="14" xfId="0" applyFont="1" applyFill="1" applyBorder="1" applyAlignment="1">
      <alignment horizontal="left" vertical="center" indent="1"/>
    </xf>
    <xf numFmtId="0" fontId="14" fillId="3" borderId="15" xfId="0" applyFont="1" applyFill="1" applyBorder="1" applyAlignment="1">
      <alignment horizontal="left" vertical="center" indent="1"/>
    </xf>
    <xf numFmtId="0" fontId="22" fillId="4" borderId="21" xfId="0" applyFont="1" applyFill="1" applyBorder="1" applyAlignment="1">
      <alignment horizontal="center" vertical="center" wrapText="1"/>
    </xf>
    <xf numFmtId="0" fontId="22" fillId="4" borderId="22" xfId="0" applyFont="1" applyFill="1" applyBorder="1" applyAlignment="1">
      <alignment horizontal="center" vertical="center" wrapText="1"/>
    </xf>
  </cellXfs>
  <cellStyles count="4">
    <cellStyle name="20 % – Zvýraznění3" xfId="1"/>
    <cellStyle name="Excel Built-in Normal" xfId="2"/>
    <cellStyle name="Hypertextové prepojenie" xfId="3" builtinId="8"/>
    <cellStyle name="Normálna" xfId="0" builtinId="0"/>
  </cellStyles>
  <dxfs count="9">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731520</xdr:colOff>
          <xdr:row>0</xdr:row>
          <xdr:rowOff>68580</xdr:rowOff>
        </xdr:from>
        <xdr:to>
          <xdr:col>7</xdr:col>
          <xdr:colOff>7620</xdr:colOff>
          <xdr:row>7</xdr:row>
          <xdr:rowOff>121920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9:K53"/>
  <sheetViews>
    <sheetView tabSelected="1" topLeftCell="A34" zoomScale="70" zoomScaleNormal="70" workbookViewId="0">
      <selection activeCell="D36" sqref="D36"/>
    </sheetView>
  </sheetViews>
  <sheetFormatPr defaultColWidth="9.109375" defaultRowHeight="13.8" x14ac:dyDescent="0.25"/>
  <cols>
    <col min="1" max="1" width="8.88671875" style="1" customWidth="1"/>
    <col min="2" max="2" width="34.109375" style="2" customWidth="1"/>
    <col min="3" max="4" width="66.44140625" style="2" customWidth="1"/>
    <col min="5" max="5" width="3.88671875" style="3" bestFit="1" customWidth="1"/>
    <col min="6" max="6" width="4.33203125" style="1" bestFit="1" customWidth="1"/>
    <col min="7" max="7" width="13.109375" style="2" customWidth="1"/>
    <col min="8" max="9" width="11.5546875" style="2" customWidth="1"/>
    <col min="10" max="10" width="12.5546875" style="2" customWidth="1"/>
    <col min="11" max="11" width="3.6640625" style="4" customWidth="1"/>
    <col min="12" max="16384" width="9.109375" style="2"/>
  </cols>
  <sheetData>
    <row r="9" spans="2:10" ht="48" customHeight="1" x14ac:dyDescent="0.4">
      <c r="B9" s="59" t="s">
        <v>26</v>
      </c>
      <c r="C9" s="59"/>
      <c r="D9" s="59"/>
      <c r="E9" s="59"/>
      <c r="F9" s="59"/>
      <c r="G9" s="59"/>
      <c r="H9" s="59"/>
      <c r="I9" s="59"/>
      <c r="J9" s="59"/>
    </row>
    <row r="10" spans="2:10" ht="14.4" x14ac:dyDescent="0.3">
      <c r="B10" s="14"/>
      <c r="C10" s="14"/>
      <c r="D10" s="14"/>
      <c r="E10" s="13"/>
      <c r="F10" s="11"/>
      <c r="G10" s="14"/>
      <c r="H10" s="14"/>
      <c r="I10" s="14"/>
      <c r="J10" s="14"/>
    </row>
    <row r="11" spans="2:10" ht="14.4" x14ac:dyDescent="0.3">
      <c r="B11" s="14"/>
      <c r="C11" s="14"/>
      <c r="D11" s="14"/>
      <c r="E11" s="13"/>
      <c r="F11" s="11"/>
      <c r="G11" s="14"/>
      <c r="H11" s="14"/>
      <c r="I11" s="14"/>
      <c r="J11" s="14"/>
    </row>
    <row r="12" spans="2:10" ht="14.4" x14ac:dyDescent="0.3">
      <c r="B12" s="14"/>
      <c r="C12" s="14"/>
      <c r="D12" s="14"/>
      <c r="E12" s="13"/>
      <c r="F12" s="11"/>
      <c r="G12" s="14"/>
      <c r="H12" s="14"/>
      <c r="I12" s="14"/>
      <c r="J12" s="14"/>
    </row>
    <row r="13" spans="2:10" ht="20.25" customHeight="1" x14ac:dyDescent="0.4">
      <c r="B13" s="21" t="s">
        <v>9</v>
      </c>
      <c r="C13" s="21"/>
      <c r="D13" s="21"/>
      <c r="E13" s="22"/>
      <c r="F13" s="22"/>
      <c r="G13" s="21"/>
      <c r="H13" s="21"/>
      <c r="I13" s="21"/>
      <c r="J13" s="21"/>
    </row>
    <row r="14" spans="2:10" ht="63.75" customHeight="1" x14ac:dyDescent="0.4">
      <c r="B14" s="58" t="s">
        <v>37</v>
      </c>
      <c r="C14" s="58"/>
      <c r="D14" s="58"/>
      <c r="E14" s="58"/>
      <c r="F14" s="58"/>
      <c r="G14" s="58"/>
      <c r="H14" s="58"/>
      <c r="I14" s="58"/>
      <c r="J14" s="58"/>
    </row>
    <row r="15" spans="2:10" ht="21" x14ac:dyDescent="0.4">
      <c r="B15" s="21"/>
      <c r="C15" s="21"/>
      <c r="D15" s="21"/>
      <c r="E15" s="22"/>
      <c r="F15" s="22"/>
      <c r="G15" s="21"/>
      <c r="H15" s="21"/>
      <c r="I15" s="21"/>
      <c r="J15" s="21"/>
    </row>
    <row r="16" spans="2:10" ht="21" x14ac:dyDescent="0.4">
      <c r="B16" s="21" t="s">
        <v>10</v>
      </c>
      <c r="C16" s="21"/>
      <c r="D16" s="21"/>
      <c r="E16" s="22"/>
      <c r="F16" s="22"/>
      <c r="G16" s="21"/>
      <c r="H16" s="21"/>
      <c r="I16" s="21"/>
      <c r="J16" s="21"/>
    </row>
    <row r="17" spans="1:11" ht="51.75" customHeight="1" x14ac:dyDescent="0.4">
      <c r="B17" s="58" t="s">
        <v>42</v>
      </c>
      <c r="C17" s="58"/>
      <c r="D17" s="58"/>
      <c r="E17" s="58"/>
      <c r="F17" s="58"/>
      <c r="G17" s="58"/>
      <c r="H17" s="58"/>
      <c r="I17" s="58"/>
      <c r="J17" s="58"/>
    </row>
    <row r="18" spans="1:11" ht="21.6" thickBot="1" x14ac:dyDescent="0.45">
      <c r="B18" s="21"/>
      <c r="C18" s="21"/>
      <c r="D18" s="21"/>
      <c r="E18" s="22"/>
      <c r="F18" s="22"/>
      <c r="G18" s="21"/>
      <c r="H18" s="21"/>
      <c r="I18" s="21"/>
      <c r="J18" s="21"/>
    </row>
    <row r="19" spans="1:11" ht="21" x14ac:dyDescent="0.4">
      <c r="A19" s="25"/>
      <c r="B19" s="40" t="s">
        <v>11</v>
      </c>
      <c r="C19" s="60"/>
      <c r="D19" s="61"/>
      <c r="E19" s="61"/>
      <c r="F19" s="61"/>
      <c r="G19" s="62"/>
      <c r="H19" s="21"/>
      <c r="I19" s="21"/>
      <c r="J19" s="21"/>
    </row>
    <row r="20" spans="1:11" ht="21" x14ac:dyDescent="0.4">
      <c r="A20" s="26"/>
      <c r="B20" s="41" t="s">
        <v>12</v>
      </c>
      <c r="C20" s="51"/>
      <c r="D20" s="52"/>
      <c r="E20" s="53"/>
      <c r="F20" s="53"/>
      <c r="G20" s="54"/>
      <c r="H20" s="21"/>
      <c r="I20" s="21"/>
      <c r="J20" s="21"/>
    </row>
    <row r="21" spans="1:11" ht="21" x14ac:dyDescent="0.4">
      <c r="A21" s="26"/>
      <c r="B21" s="41" t="s">
        <v>13</v>
      </c>
      <c r="C21" s="51"/>
      <c r="D21" s="52"/>
      <c r="E21" s="53"/>
      <c r="F21" s="53"/>
      <c r="G21" s="54"/>
      <c r="H21" s="21"/>
      <c r="I21" s="21"/>
      <c r="J21" s="21"/>
    </row>
    <row r="22" spans="1:11" ht="21" x14ac:dyDescent="0.4">
      <c r="A22" s="26"/>
      <c r="B22" s="41" t="s">
        <v>14</v>
      </c>
      <c r="C22" s="51"/>
      <c r="D22" s="52"/>
      <c r="E22" s="53"/>
      <c r="F22" s="53"/>
      <c r="G22" s="54"/>
      <c r="H22" s="21"/>
      <c r="I22" s="21"/>
      <c r="J22" s="21"/>
    </row>
    <row r="23" spans="1:11" ht="21" x14ac:dyDescent="0.4">
      <c r="A23" s="26"/>
      <c r="B23" s="41" t="s">
        <v>15</v>
      </c>
      <c r="C23" s="51"/>
      <c r="D23" s="52"/>
      <c r="E23" s="53"/>
      <c r="F23" s="53"/>
      <c r="G23" s="54"/>
      <c r="H23" s="21"/>
      <c r="I23" s="21"/>
      <c r="J23" s="21"/>
    </row>
    <row r="24" spans="1:11" ht="21" x14ac:dyDescent="0.4">
      <c r="A24" s="26"/>
      <c r="B24" s="41" t="s">
        <v>16</v>
      </c>
      <c r="C24" s="51"/>
      <c r="D24" s="52"/>
      <c r="E24" s="53"/>
      <c r="F24" s="53"/>
      <c r="G24" s="54"/>
      <c r="H24" s="21"/>
      <c r="I24" s="21"/>
      <c r="J24" s="21"/>
    </row>
    <row r="25" spans="1:11" ht="21" x14ac:dyDescent="0.4">
      <c r="A25" s="26"/>
      <c r="B25" s="41" t="s">
        <v>17</v>
      </c>
      <c r="C25" s="51"/>
      <c r="D25" s="52"/>
      <c r="E25" s="53"/>
      <c r="F25" s="53"/>
      <c r="G25" s="54"/>
      <c r="H25" s="21"/>
      <c r="I25" s="21"/>
      <c r="J25" s="21"/>
    </row>
    <row r="26" spans="1:11" ht="21" x14ac:dyDescent="0.4">
      <c r="A26" s="26"/>
      <c r="B26" s="41" t="s">
        <v>18</v>
      </c>
      <c r="C26" s="51"/>
      <c r="D26" s="52"/>
      <c r="E26" s="53"/>
      <c r="F26" s="53"/>
      <c r="G26" s="54"/>
      <c r="H26" s="21"/>
      <c r="I26" s="21"/>
      <c r="J26" s="21"/>
    </row>
    <row r="27" spans="1:11" ht="21" x14ac:dyDescent="0.4">
      <c r="A27" s="26"/>
      <c r="B27" s="41" t="s">
        <v>19</v>
      </c>
      <c r="C27" s="51"/>
      <c r="D27" s="52"/>
      <c r="E27" s="53"/>
      <c r="F27" s="53"/>
      <c r="G27" s="54"/>
      <c r="H27" s="21"/>
      <c r="I27" s="21"/>
      <c r="J27" s="21"/>
    </row>
    <row r="28" spans="1:11" ht="21.6" thickBot="1" x14ac:dyDescent="0.45">
      <c r="A28" s="27"/>
      <c r="B28" s="42" t="s">
        <v>20</v>
      </c>
      <c r="C28" s="55"/>
      <c r="D28" s="56"/>
      <c r="E28" s="56"/>
      <c r="F28" s="56"/>
      <c r="G28" s="57"/>
      <c r="H28" s="21"/>
      <c r="I28" s="21"/>
      <c r="J28" s="21"/>
    </row>
    <row r="29" spans="1:11" ht="20.399999999999999" x14ac:dyDescent="0.35">
      <c r="B29" s="23"/>
      <c r="C29" s="23"/>
      <c r="D29" s="23"/>
      <c r="E29" s="24"/>
      <c r="F29" s="24"/>
      <c r="G29" s="23"/>
      <c r="H29" s="23"/>
      <c r="I29" s="23"/>
      <c r="J29" s="23"/>
    </row>
    <row r="30" spans="1:11" ht="20.399999999999999" x14ac:dyDescent="0.35">
      <c r="B30" s="23"/>
      <c r="C30" s="23"/>
      <c r="D30" s="23"/>
      <c r="E30" s="24"/>
      <c r="F30" s="24"/>
      <c r="G30" s="23"/>
      <c r="H30" s="23"/>
      <c r="I30" s="23"/>
      <c r="J30" s="23"/>
    </row>
    <row r="31" spans="1:11" ht="14.4" thickBot="1" x14ac:dyDescent="0.3">
      <c r="B31" s="5"/>
      <c r="C31" s="5"/>
      <c r="D31" s="5"/>
    </row>
    <row r="32" spans="1:11" s="7" customFormat="1" ht="47.4" thickBot="1" x14ac:dyDescent="0.3">
      <c r="A32" s="29" t="s">
        <v>7</v>
      </c>
      <c r="B32" s="30" t="s">
        <v>8</v>
      </c>
      <c r="C32" s="30" t="s">
        <v>40</v>
      </c>
      <c r="D32" s="30" t="s">
        <v>41</v>
      </c>
      <c r="E32" s="31" t="s">
        <v>0</v>
      </c>
      <c r="F32" s="32" t="s">
        <v>1</v>
      </c>
      <c r="G32" s="33" t="s">
        <v>2</v>
      </c>
      <c r="H32" s="33" t="s">
        <v>5</v>
      </c>
      <c r="I32" s="33" t="s">
        <v>3</v>
      </c>
      <c r="J32" s="34" t="s">
        <v>4</v>
      </c>
      <c r="K32" s="6"/>
    </row>
    <row r="33" spans="1:11" s="8" customFormat="1" ht="18" x14ac:dyDescent="0.25">
      <c r="A33" s="35"/>
      <c r="B33" s="63" t="s">
        <v>25</v>
      </c>
      <c r="C33" s="64"/>
      <c r="D33" s="43"/>
      <c r="E33" s="36"/>
      <c r="F33" s="37"/>
      <c r="G33" s="38"/>
      <c r="H33" s="39"/>
      <c r="I33" s="39"/>
      <c r="J33" s="39"/>
      <c r="K33" s="6"/>
    </row>
    <row r="34" spans="1:11" s="8" customFormat="1" ht="244.8" customHeight="1" x14ac:dyDescent="0.25">
      <c r="A34" s="15">
        <v>1</v>
      </c>
      <c r="B34" s="16" t="s">
        <v>35</v>
      </c>
      <c r="C34" s="17" t="s">
        <v>43</v>
      </c>
      <c r="D34" s="44"/>
      <c r="E34" s="18">
        <v>1</v>
      </c>
      <c r="F34" s="19" t="s">
        <v>6</v>
      </c>
      <c r="G34" s="28"/>
      <c r="H34" s="20">
        <f t="shared" ref="H34:H43" si="0">G34*E34</f>
        <v>0</v>
      </c>
      <c r="I34" s="20">
        <f>G34*1.2</f>
        <v>0</v>
      </c>
      <c r="J34" s="20">
        <f t="shared" ref="J34:J43" si="1">I34*E34</f>
        <v>0</v>
      </c>
      <c r="K34" s="6"/>
    </row>
    <row r="35" spans="1:11" s="8" customFormat="1" ht="124.8" x14ac:dyDescent="0.25">
      <c r="A35" s="15">
        <f>A34+1</f>
        <v>2</v>
      </c>
      <c r="B35" s="16" t="s">
        <v>27</v>
      </c>
      <c r="C35" s="17" t="s">
        <v>44</v>
      </c>
      <c r="D35" s="44"/>
      <c r="E35" s="18">
        <v>18</v>
      </c>
      <c r="F35" s="19" t="s">
        <v>6</v>
      </c>
      <c r="G35" s="28"/>
      <c r="H35" s="20">
        <f t="shared" si="0"/>
        <v>0</v>
      </c>
      <c r="I35" s="20">
        <f t="shared" ref="I35:I43" si="2">G35*1.2</f>
        <v>0</v>
      </c>
      <c r="J35" s="20">
        <f t="shared" si="1"/>
        <v>0</v>
      </c>
      <c r="K35" s="6"/>
    </row>
    <row r="36" spans="1:11" s="8" customFormat="1" ht="240" customHeight="1" x14ac:dyDescent="0.25">
      <c r="A36" s="15">
        <f t="shared" ref="A36:A43" si="3">A35+1</f>
        <v>3</v>
      </c>
      <c r="B36" s="16" t="s">
        <v>28</v>
      </c>
      <c r="C36" s="17" t="s">
        <v>45</v>
      </c>
      <c r="D36" s="44"/>
      <c r="E36" s="18">
        <v>2</v>
      </c>
      <c r="F36" s="19" t="s">
        <v>6</v>
      </c>
      <c r="G36" s="28"/>
      <c r="H36" s="20">
        <f t="shared" si="0"/>
        <v>0</v>
      </c>
      <c r="I36" s="20">
        <f t="shared" si="2"/>
        <v>0</v>
      </c>
      <c r="J36" s="20">
        <f t="shared" si="1"/>
        <v>0</v>
      </c>
      <c r="K36" s="6"/>
    </row>
    <row r="37" spans="1:11" s="8" customFormat="1" ht="288.60000000000002" customHeight="1" x14ac:dyDescent="0.25">
      <c r="A37" s="15">
        <f t="shared" si="3"/>
        <v>4</v>
      </c>
      <c r="B37" s="16" t="s">
        <v>29</v>
      </c>
      <c r="C37" s="17" t="s">
        <v>46</v>
      </c>
      <c r="D37" s="44"/>
      <c r="E37" s="18">
        <v>2</v>
      </c>
      <c r="F37" s="19" t="s">
        <v>6</v>
      </c>
      <c r="G37" s="28"/>
      <c r="H37" s="20">
        <f t="shared" si="0"/>
        <v>0</v>
      </c>
      <c r="I37" s="20">
        <f t="shared" si="2"/>
        <v>0</v>
      </c>
      <c r="J37" s="20">
        <f t="shared" si="1"/>
        <v>0</v>
      </c>
      <c r="K37" s="6"/>
    </row>
    <row r="38" spans="1:11" s="8" customFormat="1" ht="189" customHeight="1" x14ac:dyDescent="0.25">
      <c r="A38" s="15">
        <f t="shared" si="3"/>
        <v>5</v>
      </c>
      <c r="B38" s="16" t="s">
        <v>30</v>
      </c>
      <c r="C38" s="17" t="s">
        <v>47</v>
      </c>
      <c r="D38" s="44"/>
      <c r="E38" s="18">
        <v>2</v>
      </c>
      <c r="F38" s="19" t="s">
        <v>6</v>
      </c>
      <c r="G38" s="28"/>
      <c r="H38" s="20">
        <f t="shared" si="0"/>
        <v>0</v>
      </c>
      <c r="I38" s="20">
        <f t="shared" si="2"/>
        <v>0</v>
      </c>
      <c r="J38" s="20">
        <f t="shared" si="1"/>
        <v>0</v>
      </c>
      <c r="K38" s="6"/>
    </row>
    <row r="39" spans="1:11" s="8" customFormat="1" ht="165.75" customHeight="1" x14ac:dyDescent="0.25">
      <c r="A39" s="15">
        <f t="shared" si="3"/>
        <v>6</v>
      </c>
      <c r="B39" s="16" t="s">
        <v>31</v>
      </c>
      <c r="C39" s="17" t="s">
        <v>48</v>
      </c>
      <c r="D39" s="44"/>
      <c r="E39" s="18">
        <v>2</v>
      </c>
      <c r="F39" s="19" t="s">
        <v>6</v>
      </c>
      <c r="G39" s="28"/>
      <c r="H39" s="20">
        <f t="shared" si="0"/>
        <v>0</v>
      </c>
      <c r="I39" s="20">
        <f t="shared" si="2"/>
        <v>0</v>
      </c>
      <c r="J39" s="20">
        <f t="shared" si="1"/>
        <v>0</v>
      </c>
      <c r="K39" s="6"/>
    </row>
    <row r="40" spans="1:11" s="8" customFormat="1" ht="109.2" x14ac:dyDescent="0.25">
      <c r="A40" s="15">
        <f t="shared" si="3"/>
        <v>7</v>
      </c>
      <c r="B40" s="16" t="s">
        <v>27</v>
      </c>
      <c r="C40" s="17" t="s">
        <v>51</v>
      </c>
      <c r="D40" s="44"/>
      <c r="E40" s="18">
        <v>2</v>
      </c>
      <c r="F40" s="19" t="s">
        <v>6</v>
      </c>
      <c r="G40" s="28"/>
      <c r="H40" s="20">
        <f t="shared" si="0"/>
        <v>0</v>
      </c>
      <c r="I40" s="20">
        <f t="shared" si="2"/>
        <v>0</v>
      </c>
      <c r="J40" s="20">
        <f t="shared" si="1"/>
        <v>0</v>
      </c>
      <c r="K40" s="6"/>
    </row>
    <row r="41" spans="1:11" s="8" customFormat="1" ht="120.75" customHeight="1" x14ac:dyDescent="0.25">
      <c r="A41" s="15">
        <f t="shared" si="3"/>
        <v>8</v>
      </c>
      <c r="B41" s="16" t="s">
        <v>32</v>
      </c>
      <c r="C41" s="17" t="s">
        <v>36</v>
      </c>
      <c r="D41" s="44"/>
      <c r="E41" s="18">
        <v>20</v>
      </c>
      <c r="F41" s="19" t="s">
        <v>6</v>
      </c>
      <c r="G41" s="28"/>
      <c r="H41" s="20">
        <f t="shared" si="0"/>
        <v>0</v>
      </c>
      <c r="I41" s="20">
        <f t="shared" si="2"/>
        <v>0</v>
      </c>
      <c r="J41" s="20">
        <f t="shared" si="1"/>
        <v>0</v>
      </c>
      <c r="K41" s="6"/>
    </row>
    <row r="42" spans="1:11" s="8" customFormat="1" ht="78" x14ac:dyDescent="0.25">
      <c r="A42" s="15">
        <f t="shared" si="3"/>
        <v>9</v>
      </c>
      <c r="B42" s="16" t="s">
        <v>33</v>
      </c>
      <c r="C42" s="17" t="s">
        <v>50</v>
      </c>
      <c r="D42" s="44"/>
      <c r="E42" s="18">
        <v>1</v>
      </c>
      <c r="F42" s="19" t="s">
        <v>6</v>
      </c>
      <c r="G42" s="28"/>
      <c r="H42" s="20">
        <f t="shared" si="0"/>
        <v>0</v>
      </c>
      <c r="I42" s="20">
        <f t="shared" si="2"/>
        <v>0</v>
      </c>
      <c r="J42" s="20">
        <f t="shared" si="1"/>
        <v>0</v>
      </c>
      <c r="K42" s="6"/>
    </row>
    <row r="43" spans="1:11" s="8" customFormat="1" ht="234.6" thickBot="1" x14ac:dyDescent="0.3">
      <c r="A43" s="15">
        <f t="shared" si="3"/>
        <v>10</v>
      </c>
      <c r="B43" s="16" t="s">
        <v>34</v>
      </c>
      <c r="C43" s="17" t="s">
        <v>49</v>
      </c>
      <c r="D43" s="44"/>
      <c r="E43" s="18">
        <v>5</v>
      </c>
      <c r="F43" s="19" t="s">
        <v>6</v>
      </c>
      <c r="G43" s="28"/>
      <c r="H43" s="20">
        <f t="shared" si="0"/>
        <v>0</v>
      </c>
      <c r="I43" s="20">
        <f t="shared" si="2"/>
        <v>0</v>
      </c>
      <c r="J43" s="20">
        <f t="shared" si="1"/>
        <v>0</v>
      </c>
      <c r="K43" s="6"/>
    </row>
    <row r="44" spans="1:11" ht="31.5" customHeight="1" thickBot="1" x14ac:dyDescent="0.3">
      <c r="A44" s="45" t="s">
        <v>23</v>
      </c>
      <c r="B44" s="46"/>
      <c r="C44" s="46"/>
      <c r="D44" s="46"/>
      <c r="E44" s="46"/>
      <c r="F44" s="46"/>
      <c r="G44" s="46"/>
      <c r="H44" s="47"/>
      <c r="I44" s="48">
        <f>I46/1.2</f>
        <v>0</v>
      </c>
      <c r="J44" s="49"/>
    </row>
    <row r="45" spans="1:11" ht="31.5" customHeight="1" thickBot="1" x14ac:dyDescent="0.3">
      <c r="A45" s="45" t="s">
        <v>22</v>
      </c>
      <c r="B45" s="46"/>
      <c r="C45" s="46"/>
      <c r="D45" s="46"/>
      <c r="E45" s="46"/>
      <c r="F45" s="46"/>
      <c r="G45" s="46"/>
      <c r="H45" s="47"/>
      <c r="I45" s="48">
        <f>I46-I44</f>
        <v>0</v>
      </c>
      <c r="J45" s="49"/>
    </row>
    <row r="46" spans="1:11" ht="27" customHeight="1" thickBot="1" x14ac:dyDescent="0.3">
      <c r="A46" s="45" t="s">
        <v>24</v>
      </c>
      <c r="B46" s="46"/>
      <c r="C46" s="46"/>
      <c r="D46" s="46"/>
      <c r="E46" s="46"/>
      <c r="F46" s="46"/>
      <c r="G46" s="46"/>
      <c r="H46" s="47"/>
      <c r="I46" s="48">
        <f>SUM(J34:J43)</f>
        <v>0</v>
      </c>
      <c r="J46" s="49"/>
    </row>
    <row r="47" spans="1:11" ht="27" customHeight="1" x14ac:dyDescent="0.4">
      <c r="A47" s="11"/>
      <c r="B47" s="12"/>
      <c r="C47" s="12"/>
      <c r="D47" s="12"/>
      <c r="E47" s="13"/>
      <c r="F47" s="11"/>
    </row>
    <row r="48" spans="1:11" ht="27" customHeight="1" x14ac:dyDescent="0.4">
      <c r="A48" s="11"/>
      <c r="B48" s="12"/>
      <c r="C48" s="12"/>
      <c r="D48" s="12"/>
      <c r="E48" s="13"/>
      <c r="F48" s="11"/>
    </row>
    <row r="49" spans="1:10" x14ac:dyDescent="0.25">
      <c r="B49" s="9"/>
    </row>
    <row r="50" spans="1:10" ht="54" customHeight="1" x14ac:dyDescent="0.3">
      <c r="C50" s="10" t="s">
        <v>21</v>
      </c>
      <c r="D50" s="10"/>
      <c r="E50" s="10"/>
      <c r="F50" s="10"/>
    </row>
    <row r="51" spans="1:10" ht="18" x14ac:dyDescent="0.3">
      <c r="B51" s="9"/>
      <c r="C51" s="10" t="s">
        <v>39</v>
      </c>
      <c r="D51" s="10"/>
      <c r="E51" s="10"/>
      <c r="F51" s="10"/>
    </row>
    <row r="53" spans="1:10" ht="38.25" customHeight="1" x14ac:dyDescent="0.25">
      <c r="A53" s="50" t="s">
        <v>38</v>
      </c>
      <c r="B53" s="50"/>
      <c r="C53" s="50"/>
      <c r="D53" s="50"/>
      <c r="E53" s="50"/>
      <c r="F53" s="50"/>
      <c r="G53" s="50"/>
      <c r="H53" s="50"/>
      <c r="I53" s="50"/>
      <c r="J53" s="50"/>
    </row>
  </sheetData>
  <mergeCells count="21">
    <mergeCell ref="A53:J53"/>
    <mergeCell ref="C27:G27"/>
    <mergeCell ref="C28:G28"/>
    <mergeCell ref="B14:J14"/>
    <mergeCell ref="B9:J9"/>
    <mergeCell ref="C19:G19"/>
    <mergeCell ref="C20:G20"/>
    <mergeCell ref="C21:G21"/>
    <mergeCell ref="C22:G22"/>
    <mergeCell ref="C23:G23"/>
    <mergeCell ref="C24:G24"/>
    <mergeCell ref="C25:G25"/>
    <mergeCell ref="C26:G26"/>
    <mergeCell ref="B17:J17"/>
    <mergeCell ref="B33:C33"/>
    <mergeCell ref="A44:H44"/>
    <mergeCell ref="A45:H45"/>
    <mergeCell ref="A46:H46"/>
    <mergeCell ref="I44:J44"/>
    <mergeCell ref="I45:J45"/>
    <mergeCell ref="I46:J46"/>
  </mergeCells>
  <phoneticPr fontId="0" type="noConversion"/>
  <conditionalFormatting sqref="I34">
    <cfRule type="cellIs" dxfId="8" priority="23" stopIfTrue="1" operator="greaterThan">
      <formula>0</formula>
    </cfRule>
  </conditionalFormatting>
  <conditionalFormatting sqref="H34">
    <cfRule type="cellIs" dxfId="7" priority="18" stopIfTrue="1" operator="greaterThan">
      <formula>0</formula>
    </cfRule>
  </conditionalFormatting>
  <conditionalFormatting sqref="J34">
    <cfRule type="cellIs" dxfId="6" priority="17" stopIfTrue="1" operator="greaterThan">
      <formula>0</formula>
    </cfRule>
  </conditionalFormatting>
  <conditionalFormatting sqref="I35:I43">
    <cfRule type="cellIs" dxfId="5" priority="16" stopIfTrue="1" operator="greaterThan">
      <formula>0</formula>
    </cfRule>
  </conditionalFormatting>
  <conditionalFormatting sqref="H35:H43">
    <cfRule type="cellIs" dxfId="4" priority="15" stopIfTrue="1" operator="greaterThan">
      <formula>0</formula>
    </cfRule>
  </conditionalFormatting>
  <conditionalFormatting sqref="J35:J43">
    <cfRule type="cellIs" dxfId="3" priority="14" stopIfTrue="1" operator="greaterThan">
      <formula>0</formula>
    </cfRule>
  </conditionalFormatting>
  <conditionalFormatting sqref="I33">
    <cfRule type="cellIs" dxfId="2" priority="13" stopIfTrue="1" operator="greaterThan">
      <formula>0</formula>
    </cfRule>
  </conditionalFormatting>
  <conditionalFormatting sqref="H33">
    <cfRule type="cellIs" dxfId="1" priority="12" stopIfTrue="1" operator="greaterThan">
      <formula>0</formula>
    </cfRule>
  </conditionalFormatting>
  <conditionalFormatting sqref="J33">
    <cfRule type="cellIs" dxfId="0" priority="11" stopIfTrue="1" operator="greaterThan">
      <formula>0</formula>
    </cfRule>
  </conditionalFormatting>
  <pageMargins left="0.35433070866141736" right="0.35433070866141736" top="0.31496062992125984" bottom="0.43307086614173229" header="0.23622047244094491" footer="0.19685039370078741"/>
  <pageSetup paperSize="9" scale="42" fitToHeight="2" orientation="portrait" r:id="rId1"/>
  <headerFooter alignWithMargins="0"/>
  <drawing r:id="rId2"/>
  <legacyDrawing r:id="rId3"/>
  <oleObjects>
    <mc:AlternateContent xmlns:mc="http://schemas.openxmlformats.org/markup-compatibility/2006">
      <mc:Choice Requires="x14">
        <oleObject progId="CorelDraw.Graphic.17" shapeId="1025" r:id="rId4">
          <objectPr defaultSize="0" autoPict="0" r:id="rId5">
            <anchor moveWithCells="1" sizeWithCells="1">
              <from>
                <xdr:col>1</xdr:col>
                <xdr:colOff>731520</xdr:colOff>
                <xdr:row>0</xdr:row>
                <xdr:rowOff>68580</xdr:rowOff>
              </from>
              <to>
                <xdr:col>7</xdr:col>
                <xdr:colOff>7620</xdr:colOff>
                <xdr:row>7</xdr:row>
                <xdr:rowOff>121920</xdr:rowOff>
              </to>
            </anchor>
          </objectPr>
        </oleObject>
      </mc:Choice>
      <mc:Fallback>
        <oleObject progId="CorelDraw.Graphic.17"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Pomôcky</vt: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dc:creator>
  <cp:lastModifiedBy>Ekonomka</cp:lastModifiedBy>
  <cp:lastPrinted>2019-06-12T12:45:49Z</cp:lastPrinted>
  <dcterms:created xsi:type="dcterms:W3CDTF">2010-06-18T07:05:19Z</dcterms:created>
  <dcterms:modified xsi:type="dcterms:W3CDTF">2019-06-12T12:57:23Z</dcterms:modified>
</cp:coreProperties>
</file>